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20" i="1"/>
  <c r="C18"/>
  <c r="B49"/>
  <c r="B47"/>
  <c r="B44"/>
  <c r="B40"/>
  <c r="B36"/>
  <c r="B24"/>
  <c r="B22" l="1"/>
</calcChain>
</file>

<file path=xl/sharedStrings.xml><?xml version="1.0" encoding="utf-8"?>
<sst xmlns="http://schemas.openxmlformats.org/spreadsheetml/2006/main" count="58" uniqueCount="36">
  <si>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</si>
  <si>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</si>
  <si>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</si>
  <si>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</si>
  <si>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</si>
  <si>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</si>
  <si>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</si>
  <si>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</si>
  <si>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14.01.2022.</t>
  </si>
  <si>
    <t>17.01.2022.</t>
  </si>
  <si>
    <t>IZVOD  BR. 9</t>
  </si>
  <si>
    <t>OPŠTA BOLNICA LESKOVAC - PRENOS SREDSTAVA - JEDNOKRATNA NOVČANA POMOĆ (POREZ)</t>
  </si>
  <si>
    <t>RFZO - POVRAĆAJ VIŠE PRENETIH SREDSTAVA ZA JEDNOKRATNU NOVČANU POMOĆ - 993</t>
  </si>
  <si>
    <t>DIREKTNA PLAĆANJA RFZO - SANITETSKI 085</t>
  </si>
  <si>
    <t>DIREKTNA PLAĆANJA RFZO - LEKOVI 071</t>
  </si>
  <si>
    <t>DIREKTNA PLAĆANJA RFZO - CITOSTATICI 073</t>
  </si>
  <si>
    <t>DIREKTNA PLAĆANJA RFZO - LEKOVI SA C LISTE 074</t>
  </si>
  <si>
    <t>Sopharma Trading</t>
  </si>
  <si>
    <t>Phoenix pharma doo</t>
  </si>
  <si>
    <t>B. Braun RSRB DOO Beograd</t>
  </si>
  <si>
    <t>VEGA</t>
  </si>
  <si>
    <t>PharmaSwiss</t>
  </si>
  <si>
    <t>INPHARM CO DOO</t>
  </si>
  <si>
    <t>BEOHEM-3 d.o.o.</t>
  </si>
  <si>
    <t>ADOC D.O.O. Beograd</t>
  </si>
  <si>
    <t>INOPHARM</t>
  </si>
  <si>
    <t>Amicus SRB d.o.o.</t>
  </si>
  <si>
    <t>MEDICA LINEA PHARM DOO</t>
  </si>
  <si>
    <t>Yunycom d.o.o.</t>
  </si>
  <si>
    <t>TEAMEDICAL doo</t>
  </si>
  <si>
    <t>RFZO - PLATA</t>
  </si>
  <si>
    <t>OPŠTA BOLNICA LESKOVAC - PRENOS SREDSTAVA ZA PLATU</t>
  </si>
  <si>
    <t>PLATA - 07A</t>
  </si>
  <si>
    <t>PLATA 2022-01 I DEO</t>
  </si>
  <si>
    <t>RFZO - ISHRANA (II DEO DECEMBAR)</t>
  </si>
  <si>
    <t>UPLATA ZA MOBILNI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</si>
</sst>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1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4" xfId="0" applyFont="1" applyBorder="1" applyAlignment="1"/>
    <xf numFmtId="4" fontId="35" fillId="0" borderId="15" xfId="0" applyNumberFormat="1" applyFont="1" applyBorder="1" applyAlignment="1">
      <alignment horizontal="right"/>
    </xf>
    <xf numFmtId="0" fontId="36" fillId="0" borderId="16" xfId="0" applyFont="1" applyBorder="1" applyAlignment="1"/>
    <xf numFmtId="4" fontId="36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1371086.5400000066</v>
      </c>
    </row>
    <row r="8" spans="1:3">
      <c r="A8" s="7" t="s">
        <v>2</v>
      </c>
      <c r="B8" s="7" t="s">
        <v>8</v>
      </c>
      <c r="C8" s="8">
        <v>641285.66</v>
      </c>
    </row>
    <row r="9" spans="1:3">
      <c r="A9" s="7" t="s">
        <v>7</v>
      </c>
      <c r="B9" s="7" t="s">
        <v>9</v>
      </c>
      <c r="C9" s="8">
        <v>5186</v>
      </c>
    </row>
    <row r="10" spans="1:3">
      <c r="A10" s="7" t="s">
        <v>11</v>
      </c>
      <c r="B10" s="7" t="s">
        <v>9</v>
      </c>
      <c r="C10" s="8">
        <v>1904.76</v>
      </c>
    </row>
    <row r="11" spans="1:3">
      <c r="A11" s="7" t="s">
        <v>14</v>
      </c>
      <c r="B11" s="7" t="s">
        <v>9</v>
      </c>
      <c r="C11" s="8">
        <v>4762671.6399999997</v>
      </c>
    </row>
    <row r="12" spans="1:3">
      <c r="A12" s="7" t="s">
        <v>15</v>
      </c>
      <c r="B12" s="7" t="s">
        <v>9</v>
      </c>
      <c r="C12" s="8">
        <v>773129.25</v>
      </c>
    </row>
    <row r="13" spans="1:3">
      <c r="A13" s="7" t="s">
        <v>16</v>
      </c>
      <c r="B13" s="7" t="s">
        <v>9</v>
      </c>
      <c r="C13" s="8">
        <v>619586.81000000006</v>
      </c>
    </row>
    <row r="14" spans="1:3">
      <c r="A14" s="7" t="s">
        <v>13</v>
      </c>
      <c r="B14" s="7" t="s">
        <v>9</v>
      </c>
      <c r="C14" s="8">
        <v>2853023.47</v>
      </c>
    </row>
    <row r="15" spans="1:3">
      <c r="A15" s="7" t="s">
        <v>30</v>
      </c>
      <c r="B15" s="7" t="s">
        <v>9</v>
      </c>
      <c r="C15" s="8">
        <v>89642887.450000003</v>
      </c>
    </row>
    <row r="16" spans="1:3">
      <c r="A16" s="7" t="s">
        <v>31</v>
      </c>
      <c r="B16" s="7" t="s">
        <v>9</v>
      </c>
      <c r="C16" s="8">
        <v>61613.68</v>
      </c>
    </row>
    <row r="17" spans="1:3">
      <c r="A17" s="7" t="s">
        <v>34</v>
      </c>
      <c r="B17" s="7" t="s">
        <v>9</v>
      </c>
      <c r="C17" s="8">
        <v>734125</v>
      </c>
    </row>
    <row r="18" spans="1:3">
      <c r="A18" s="7" t="s">
        <v>35</v>
      </c>
      <c r="B18" s="7" t="s">
        <v>9</v>
      </c>
      <c r="C18" s="8">
        <f>100.77+389.11</f>
        <v>489.88</v>
      </c>
    </row>
    <row r="19" spans="1:3">
      <c r="A19" s="9" t="s">
        <v>6</v>
      </c>
      <c r="B19" s="7" t="s">
        <v>9</v>
      </c>
      <c r="C19" s="10">
        <v>98724817.060000002</v>
      </c>
    </row>
    <row r="20" spans="1:3">
      <c r="A20" s="11"/>
      <c r="B20" s="7"/>
      <c r="C20" s="1">
        <f>C8+C9+C10+C11+C12+C13+C14+C15+C16+C17+C18-C19</f>
        <v>1371086.5400000066</v>
      </c>
    </row>
    <row r="21" spans="1:3">
      <c r="A21" s="11"/>
      <c r="C21" s="1"/>
    </row>
    <row r="22" spans="1:3">
      <c r="A22" s="2" t="s">
        <v>3</v>
      </c>
      <c r="B22" s="12" t="str">
        <f>A4</f>
        <v>17.01.2022.</v>
      </c>
    </row>
    <row r="23" spans="1:3">
      <c r="A23" s="17" t="s">
        <v>12</v>
      </c>
      <c r="B23" s="18">
        <v>11904.76</v>
      </c>
    </row>
    <row r="24" spans="1:3">
      <c r="A24" s="13" t="s">
        <v>14</v>
      </c>
      <c r="B24" s="14">
        <f>SUM(B25:B35)</f>
        <v>4762671.6400000006</v>
      </c>
    </row>
    <row r="25" spans="1:3">
      <c r="A25" s="19" t="s">
        <v>17</v>
      </c>
      <c r="B25" s="20">
        <v>394956.43</v>
      </c>
    </row>
    <row r="26" spans="1:3">
      <c r="A26" s="19" t="s">
        <v>18</v>
      </c>
      <c r="B26" s="20">
        <v>1747009.2200000004</v>
      </c>
    </row>
    <row r="27" spans="1:3">
      <c r="A27" s="19" t="s">
        <v>19</v>
      </c>
      <c r="B27" s="20">
        <v>466985.2</v>
      </c>
    </row>
    <row r="28" spans="1:3">
      <c r="A28" s="19" t="s">
        <v>20</v>
      </c>
      <c r="B28" s="20">
        <v>922690.37999999989</v>
      </c>
    </row>
    <row r="29" spans="1:3">
      <c r="A29" s="19" t="s">
        <v>21</v>
      </c>
      <c r="B29" s="20">
        <v>68732.399999999994</v>
      </c>
    </row>
    <row r="30" spans="1:3">
      <c r="A30" s="19" t="s">
        <v>22</v>
      </c>
      <c r="B30" s="20">
        <v>323596.68</v>
      </c>
    </row>
    <row r="31" spans="1:3">
      <c r="A31" s="19" t="s">
        <v>23</v>
      </c>
      <c r="B31" s="20">
        <v>399190</v>
      </c>
    </row>
    <row r="32" spans="1:3">
      <c r="A32" s="19" t="s">
        <v>24</v>
      </c>
      <c r="B32" s="20">
        <v>8943.83</v>
      </c>
    </row>
    <row r="33" spans="1:2">
      <c r="A33" s="19" t="s">
        <v>25</v>
      </c>
      <c r="B33" s="20">
        <v>223601.4</v>
      </c>
    </row>
    <row r="34" spans="1:2">
      <c r="A34" s="19" t="s">
        <v>26</v>
      </c>
      <c r="B34" s="20">
        <v>154440</v>
      </c>
    </row>
    <row r="35" spans="1:2">
      <c r="A35" s="15" t="s">
        <v>27</v>
      </c>
      <c r="B35" s="16">
        <v>52526.1</v>
      </c>
    </row>
    <row r="36" spans="1:2">
      <c r="A36" s="13" t="s">
        <v>15</v>
      </c>
      <c r="B36" s="14">
        <f>SUM(B37:B39)</f>
        <v>773129.25</v>
      </c>
    </row>
    <row r="37" spans="1:2">
      <c r="A37" s="19" t="s">
        <v>21</v>
      </c>
      <c r="B37" s="20">
        <v>223213.65000000002</v>
      </c>
    </row>
    <row r="38" spans="1:2">
      <c r="A38" s="19" t="s">
        <v>25</v>
      </c>
      <c r="B38" s="20">
        <v>6073.32</v>
      </c>
    </row>
    <row r="39" spans="1:2">
      <c r="A39" s="15" t="s">
        <v>18</v>
      </c>
      <c r="B39" s="16">
        <v>543842.28</v>
      </c>
    </row>
    <row r="40" spans="1:2">
      <c r="A40" s="13" t="s">
        <v>16</v>
      </c>
      <c r="B40" s="14">
        <f>SUM(B41:B43)</f>
        <v>619586.80999999994</v>
      </c>
    </row>
    <row r="41" spans="1:2">
      <c r="A41" s="19" t="s">
        <v>24</v>
      </c>
      <c r="B41" s="20">
        <v>337336.36</v>
      </c>
    </row>
    <row r="42" spans="1:2">
      <c r="A42" s="19" t="s">
        <v>22</v>
      </c>
      <c r="B42" s="20">
        <v>47310.12</v>
      </c>
    </row>
    <row r="43" spans="1:2">
      <c r="A43" s="15" t="s">
        <v>18</v>
      </c>
      <c r="B43" s="16">
        <v>234940.33</v>
      </c>
    </row>
    <row r="44" spans="1:2">
      <c r="A44" s="13" t="s">
        <v>13</v>
      </c>
      <c r="B44" s="14">
        <f>SUM(B45:B46)</f>
        <v>2853023.47</v>
      </c>
    </row>
    <row r="45" spans="1:2">
      <c r="A45" s="19" t="s">
        <v>28</v>
      </c>
      <c r="B45" s="20">
        <v>2360591.4700000002</v>
      </c>
    </row>
    <row r="46" spans="1:2">
      <c r="A46" s="15" t="s">
        <v>29</v>
      </c>
      <c r="B46" s="16">
        <v>492432</v>
      </c>
    </row>
    <row r="47" spans="1:2">
      <c r="A47" s="13" t="s">
        <v>32</v>
      </c>
      <c r="B47" s="14">
        <f>SUM(B48)</f>
        <v>89704501.129999995</v>
      </c>
    </row>
    <row r="48" spans="1:2">
      <c r="A48" s="15" t="s">
        <v>33</v>
      </c>
      <c r="B48" s="16">
        <v>89704501.129999995</v>
      </c>
    </row>
    <row r="49" spans="2:2">
      <c r="B49" s="1">
        <f>B23+B24+B36+B40+B44+B47</f>
        <v>98724817.060000002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2022-01-17T13:02:04Z</cp:lastPrinted>
  <dcterms:created xsi:type="dcterms:W3CDTF">2009-03-09T09:27:50Z</dcterms:created>
  <dcterms:modified xsi:type="dcterms:W3CDTF">2022-01-18T06:15:39Z</dcterms:modified>
</cp:coreProperties>
</file>